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omments/comment1.xml" ContentType="application/vnd.openxmlformats-officedocument.spreadsheetml.comments+xml"/>
  <Override PartName="/xl/workbook.xml" ContentType="application/vnd.openxmlformats-officedocument.spreadsheetml.sheet.main+xml"/>
  <Override PartName="/docProps/custom.xml" ContentType="application/vnd.openxmlformats-officedocument.custom-properties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3f1c9a7e2b5d4086" 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11040" yWindow="0" windowWidth="27465" windowHeight="23385" tabRatio="500" firstSheet="0" activeTab="0" autoFilterDateGrouping="1"/>
  </bookViews>
  <sheets>
    <sheet xmlns:r="http://schemas.openxmlformats.org/officeDocument/2006/relationships" name="Renditerechner" sheetId="1" state="visible" r:id="rId1"/>
  </sheets>
  <definedNames>
    <definedName name="_xlnm.Print_Area" localSheetId="0">'Renditerechner'!$A$1:$E$53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6">
    <font>
      <name val="Calibri"/>
      <charset val="1"/>
      <family val="2"/>
      <color theme="1"/>
      <sz val="11"/>
    </font>
    <font>
      <name val="Arial"/>
      <charset val="1"/>
      <i val="1"/>
      <color rgb="FF6B7280"/>
      <sz val="9"/>
    </font>
    <font>
      <name val="Arial"/>
      <charset val="1"/>
      <b val="1"/>
      <color rgb="FF1A3C5E"/>
      <sz val="13"/>
    </font>
    <font>
      <name val="Arial"/>
      <charset val="1"/>
      <b val="1"/>
      <color rgb="FFFFFFFF"/>
      <sz val="10"/>
    </font>
    <font>
      <name val="Arial"/>
      <charset val="1"/>
      <color rgb="FF000000"/>
      <sz val="10"/>
    </font>
    <font>
      <name val="Arial"/>
      <charset val="1"/>
      <b val="1"/>
      <color rgb="FF0000FF"/>
      <sz val="10"/>
    </font>
    <font>
      <name val="Arial"/>
      <charset val="1"/>
      <b val="1"/>
      <color rgb="FF166534"/>
      <sz val="10"/>
    </font>
    <font>
      <name val="Arial"/>
      <charset val="1"/>
      <b val="1"/>
      <color rgb="FF166534"/>
      <sz val="11"/>
    </font>
    <font>
      <name val="Arial"/>
      <charset val="1"/>
      <i val="1"/>
      <color rgb="FF92400E"/>
      <sz val="9"/>
    </font>
    <font>
      <name val="Arial"/>
      <charset val="1"/>
      <b val="1"/>
      <color rgb="FF000000"/>
      <sz val="10"/>
    </font>
    <font>
      <name val="Arial"/>
      <charset val="1"/>
      <b val="1"/>
      <color rgb="FF92400E"/>
      <sz val="11"/>
    </font>
    <font>
      <name val="Arial"/>
      <charset val="1"/>
      <b val="1"/>
      <sz val="10"/>
    </font>
    <font>
      <name val="Arial"/>
      <charset val="1"/>
      <color rgb="FF6B7280"/>
      <sz val="9"/>
    </font>
    <font>
      <name val="Arial"/>
      <family val="2"/>
      <sz val="10"/>
    </font>
    <font>
      <name val="Arial"/>
      <family val="2"/>
      <i val="1"/>
      <color rgb="FF6B7280"/>
      <sz val="9"/>
    </font>
    <font>
      <name val="Arial"/>
      <family val="2"/>
      <b val="1"/>
      <color rgb="FF1A3C5E"/>
      <sz val="13"/>
    </font>
  </fonts>
  <fills count="12">
    <fill>
      <patternFill/>
    </fill>
    <fill>
      <patternFill patternType="gray125"/>
    </fill>
    <fill>
      <patternFill patternType="solid">
        <fgColor rgb="FFFFFFFF"/>
        <bgColor rgb="FFF9FAFB"/>
      </patternFill>
    </fill>
    <fill>
      <patternFill patternType="solid">
        <fgColor rgb="FF1A3C5E"/>
        <bgColor rgb="FF374151"/>
      </patternFill>
    </fill>
    <fill>
      <patternFill patternType="solid">
        <fgColor rgb="FFEFF6FF"/>
        <bgColor rgb="FFF8F9FA"/>
      </patternFill>
    </fill>
    <fill>
      <patternFill patternType="solid">
        <fgColor rgb="FFF8F9FA"/>
        <bgColor rgb="FFF9FAFB"/>
      </patternFill>
    </fill>
    <fill>
      <patternFill patternType="solid">
        <fgColor rgb="FF2563EB"/>
        <bgColor rgb="FF0066CC"/>
      </patternFill>
    </fill>
    <fill>
      <patternFill patternType="solid">
        <fgColor rgb="FFD1FAE5"/>
        <bgColor rgb="FFEFF6FF"/>
      </patternFill>
    </fill>
    <fill>
      <patternFill patternType="solid">
        <fgColor rgb="FF92400E"/>
        <bgColor rgb="FF993366"/>
      </patternFill>
    </fill>
    <fill>
      <patternFill patternType="solid">
        <fgColor rgb="FFFEF9C3"/>
        <bgColor rgb="FFF8F9FA"/>
      </patternFill>
    </fill>
    <fill>
      <patternFill patternType="solid">
        <fgColor rgb="FF374151"/>
        <bgColor rgb="FF1A3C5E"/>
      </patternFill>
    </fill>
    <fill>
      <patternFill patternType="solid">
        <fgColor rgb="FFF9FAFB"/>
        <bgColor rgb="FFF8F9FA"/>
      </patternFill>
    </fill>
  </fills>
  <borders count="5">
    <border>
      <left/>
      <right/>
      <top/>
      <bottom/>
      <diagonal/>
    </border>
    <border>
      <left style="thin">
        <color rgb="FFBFDBFE"/>
      </left>
      <right style="thin">
        <color rgb="FFBFDBFE"/>
      </right>
      <top style="thin">
        <color rgb="FFBFDBFE"/>
      </top>
      <bottom style="thin">
        <color rgb="FFBFDBFE"/>
      </bottom>
      <diagonal/>
    </border>
    <border>
      <left style="thin">
        <color rgb="FFBFDBFE"/>
      </left>
      <right/>
      <top style="thin">
        <color rgb="FFBFDBFE"/>
      </top>
      <bottom style="thin">
        <color rgb="FFBFDBFE"/>
      </bottom>
      <diagonal/>
    </border>
    <border>
      <left/>
      <right/>
      <top style="thin">
        <color rgb="FFBFDBFE"/>
      </top>
      <bottom/>
      <diagonal/>
    </border>
    <border>
      <left/>
      <right/>
      <top style="thin">
        <color rgb="FFBFDBFE"/>
      </top>
      <bottom style="thin">
        <color rgb="FFBFDBFE"/>
      </bottom>
      <diagonal/>
    </border>
  </borders>
  <cellStyleXfs count="1">
    <xf numFmtId="0" fontId="0" fillId="0" borderId="0"/>
  </cellStyleXfs>
  <cellXfs count="32">
    <xf numFmtId="0" fontId="0" fillId="0" borderId="0" pivotButton="0" quotePrefix="0" xfId="0"/>
    <xf numFmtId="0" fontId="1" fillId="11" borderId="2" applyAlignment="1" pivotButton="0" quotePrefix="0" xfId="0">
      <alignment horizontal="left" vertical="center" indent="1"/>
    </xf>
    <xf numFmtId="0" fontId="12" fillId="11" borderId="2" applyAlignment="1" pivotButton="0" quotePrefix="0" xfId="0">
      <alignment horizontal="left" vertical="center" indent="1"/>
    </xf>
    <xf numFmtId="0" fontId="3" fillId="10" borderId="0" applyAlignment="1" pivotButton="0" quotePrefix="0" xfId="0">
      <alignment horizontal="left" vertical="center" indent="1"/>
    </xf>
    <xf numFmtId="0" fontId="3" fillId="8" borderId="0" applyAlignment="1" pivotButton="0" quotePrefix="0" xfId="0">
      <alignment horizontal="left" vertical="center" indent="1"/>
    </xf>
    <xf numFmtId="0" fontId="3" fillId="6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left" vertical="center" indent="1"/>
    </xf>
    <xf numFmtId="0" fontId="1" fillId="2" borderId="0" applyAlignment="1" pivotButton="0" quotePrefix="0" xfId="0">
      <alignment horizontal="left" vertical="center" indent="1"/>
    </xf>
    <xf numFmtId="0" fontId="4" fillId="4" borderId="1" applyAlignment="1" pivotButton="0" quotePrefix="0" xfId="0">
      <alignment horizontal="left" vertical="center" indent="1"/>
    </xf>
    <xf numFmtId="0" fontId="5" fillId="4" borderId="1" applyAlignment="1" pivotButton="0" quotePrefix="0" xfId="0">
      <alignment horizontal="right" vertical="center"/>
    </xf>
    <xf numFmtId="0" fontId="0" fillId="5" borderId="1" pivotButton="0" quotePrefix="0" xfId="0"/>
    <xf numFmtId="0" fontId="4" fillId="2" borderId="1" applyAlignment="1" pivotButton="0" quotePrefix="0" xfId="0">
      <alignment horizontal="left" vertical="center" indent="1"/>
    </xf>
    <xf numFmtId="10" fontId="5" fillId="4" borderId="1" applyAlignment="1" pivotButton="0" quotePrefix="0" xfId="0">
      <alignment horizontal="right" vertical="center"/>
    </xf>
    <xf numFmtId="164" fontId="5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 indent="1"/>
    </xf>
    <xf numFmtId="0" fontId="4" fillId="5" borderId="1" applyAlignment="1" pivotButton="0" quotePrefix="0" xfId="0">
      <alignment horizontal="right" vertical="center"/>
    </xf>
    <xf numFmtId="0" fontId="6" fillId="7" borderId="1" applyAlignment="1" pivotButton="0" quotePrefix="0" xfId="0">
      <alignment horizontal="left" vertical="center" indent="1"/>
    </xf>
    <xf numFmtId="10" fontId="7" fillId="7" borderId="1" applyAlignment="1" pivotButton="0" quotePrefix="0" xfId="0">
      <alignment horizontal="right" vertical="center"/>
    </xf>
    <xf numFmtId="0" fontId="1" fillId="7" borderId="1" applyAlignment="1" pivotButton="0" quotePrefix="0" xfId="0">
      <alignment horizontal="left" vertical="center" indent="1"/>
    </xf>
    <xf numFmtId="0" fontId="4" fillId="9" borderId="1" applyAlignment="1" pivotButton="0" quotePrefix="0" xfId="0">
      <alignment horizontal="left" vertical="center" indent="1"/>
    </xf>
    <xf numFmtId="10" fontId="5" fillId="9" borderId="1" applyAlignment="1" pivotButton="0" quotePrefix="0" xfId="0">
      <alignment horizontal="right" vertical="center"/>
    </xf>
    <xf numFmtId="0" fontId="8" fillId="9" borderId="1" applyAlignment="1" pivotButton="0" quotePrefix="0" xfId="0">
      <alignment horizontal="left" vertical="center" indent="1"/>
    </xf>
    <xf numFmtId="0" fontId="9" fillId="9" borderId="1" applyAlignment="1" pivotButton="0" quotePrefix="0" xfId="0">
      <alignment horizontal="left" vertical="center" indent="1"/>
    </xf>
    <xf numFmtId="10" fontId="10" fillId="9" borderId="1" applyAlignment="1" pivotButton="0" quotePrefix="0" xfId="0">
      <alignment horizontal="right" vertical="center"/>
    </xf>
    <xf numFmtId="0" fontId="11" fillId="5" borderId="1" applyAlignment="1" pivotButton="0" quotePrefix="0" xfId="0">
      <alignment horizontal="right" vertical="center"/>
    </xf>
    <xf numFmtId="0" fontId="9" fillId="2" borderId="1" applyAlignment="1" pivotButton="0" quotePrefix="0" xfId="0">
      <alignment horizontal="right" vertical="center"/>
    </xf>
    <xf numFmtId="0" fontId="0" fillId="2" borderId="1" pivotButton="0" quotePrefix="0" xfId="0"/>
    <xf numFmtId="0" fontId="9" fillId="5" borderId="1" applyAlignment="1" pivotButton="0" quotePrefix="0" xfId="0">
      <alignment horizontal="right" vertical="center"/>
    </xf>
    <xf numFmtId="0" fontId="14" fillId="11" borderId="2" applyAlignment="1" pivotButton="0" quotePrefix="0" xfId="0">
      <alignment horizontal="left" vertical="center" indent="1"/>
    </xf>
    <xf numFmtId="0" fontId="15" fillId="2" borderId="0" applyAlignment="1" pivotButton="0" quotePrefix="0" xfId="0">
      <alignment horizontal="left" vertical="center" indent="1"/>
    </xf>
    <xf numFmtId="0" fontId="0" fillId="0" borderId="4" pivotButton="0" quotePrefix="0" xfId="0"/>
  </cellXfs>
  <cellStyles count="1">
    <cellStyle name="Standard" xfId="0" builtinId="0"/>
  </cellStyle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66534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9C3"/>
      <rgbColor rgb="FFEFF6FF"/>
      <rgbColor rgb="FF660066"/>
      <rgbColor rgb="FFFF8080"/>
      <rgbColor rgb="FF0066CC"/>
      <rgbColor rgb="FFBFDBF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8F9FA"/>
      <rgbColor rgb="FFD1FAE5"/>
      <rgbColor rgb="FFF9FAFB"/>
      <rgbColor rgb="FF99CCFF"/>
      <rgbColor rgb="FFFF99CC"/>
      <rgbColor rgb="FFCC99FF"/>
      <rgbColor rgb="FFFFCC99"/>
      <rgbColor rgb="FF2563EB"/>
      <rgbColor rgb="FF33CCCC"/>
      <rgbColor rgb="FF99CC00"/>
      <rgbColor rgb="FFFFCC00"/>
      <rgbColor rgb="FFFF9900"/>
      <rgbColor rgb="FFFF6600"/>
      <rgbColor rgb="FF6B7280"/>
      <rgbColor rgb="FF969696"/>
      <rgbColor rgb="FF1A3C5E"/>
      <rgbColor rgb="FF339966"/>
      <rgbColor rgb="FF003300"/>
      <rgbColor rgb="FF333300"/>
      <rgbColor rgb="FF92400E"/>
      <rgbColor rgb="FF993366"/>
      <rgbColor rgb="FF333399"/>
      <rgbColor rgb="FF374151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Unknown Author</author>
  </authors>
  <commentList>
    <comment ref="C7" authorId="0" shapeId="0">
      <text>
        <t>Typisch 35 % des Kaufpreises (Mindest-EK für Renditeobjekte)</t>
      </text>
    </comment>
    <comment ref="C9" authorId="0" shapeId="0">
      <text>
        <t>Gültig seit 02.09.2025: Referenzzinssatz 1.25 % (BWO)</t>
      </text>
    </comment>
    <comment ref="C10" authorId="0" shapeId="0">
      <text>
        <t>Ohne Nebenkosten</t>
      </text>
    </comment>
    <comment ref="C11" authorId="0" shapeId="0">
      <text>
        <t>Marktüblich 5–8 % in der Schweiz</t>
      </text>
    </comment>
    <comment ref="C14" authorId="0" shapeId="0">
      <text>
        <t>Empfehlung: 2 % der Nettomieteinnahmen</t>
      </text>
    </comment>
    <comment ref="C15" authorId="0" shapeId="0">
      <text>
        <t>Faustregel HEV: 1 % des Kaufpreises p.a.</t>
      </text>
    </comment>
    <comment ref="C34" authorId="0" shapeId="0">
      <text>
        <t>Quelle: www.bwo.admin.ch – vierteljährlich aktualisieren!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twoCellAnchor editAs="oneCell">
    <from>
      <col>1</col>
      <colOff>12</colOff>
      <row>1</row>
      <rowOff>0</rowOff>
    </from>
    <to>
      <col>1</col>
      <colOff>1577161</colOff>
      <row>2</row>
      <rowOff>8850</rowOff>
    </to>
    <pic>
      <nvPicPr>
        <cNvPr id="3" name="Grafik 2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200037" y="152400"/>
          <a:ext cx="1577149" cy="828000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D57"/>
  <sheetViews>
    <sheetView showGridLines="0" tabSelected="1" zoomScaleNormal="100" workbookViewId="0">
      <selection activeCell="J8" sqref="J8"/>
    </sheetView>
  </sheetViews>
  <sheetFormatPr baseColWidth="10" defaultColWidth="8.7109375" defaultRowHeight="15"/>
  <cols>
    <col width="3" customWidth="1" min="1" max="1"/>
    <col width="46.140625" customWidth="1" min="2" max="2"/>
    <col width="36.42578125" customWidth="1" min="3" max="3"/>
    <col width="40.85546875" customWidth="1" min="4" max="4"/>
    <col width="3" customWidth="1" min="5" max="5"/>
  </cols>
  <sheetData>
    <row r="1" ht="12" customHeight="1"/>
    <row r="2" ht="65.09999999999999" customHeight="1">
      <c r="B2" s="8" t="n"/>
    </row>
    <row r="3" ht="27.75" customHeight="1">
      <c r="B3" s="30" t="inlineStr">
        <is>
          <t>Immobilien-Renditerechner Schweiz</t>
        </is>
      </c>
    </row>
    <row r="4" ht="7.5" customHeight="1"/>
    <row r="5" ht="18" customHeight="1">
      <c r="B5" s="6" t="inlineStr">
        <is>
          <t>1  |  Eingaben  (blau = Ihre Werte)</t>
        </is>
      </c>
    </row>
    <row r="6" ht="19.5" customHeight="1">
      <c r="B6" s="9" t="inlineStr">
        <is>
          <t>Kaufpreis der Immobilie (CHF)</t>
        </is>
      </c>
      <c r="C6" s="10" t="n">
        <v>2000000</v>
      </c>
      <c r="D6" s="11" t="n"/>
    </row>
    <row r="7" ht="19.5" customHeight="1">
      <c r="B7" s="12" t="inlineStr">
        <is>
          <t>Investiertes Eigenkapital (CHF)</t>
        </is>
      </c>
      <c r="C7" s="10" t="n">
        <v>700000</v>
      </c>
      <c r="D7" s="11" t="n"/>
    </row>
    <row r="8" ht="19.5" customHeight="1">
      <c r="B8" s="9" t="inlineStr">
        <is>
          <t>Hypothek (CHF)</t>
        </is>
      </c>
      <c r="C8" s="10" t="n">
        <v>1300000</v>
      </c>
      <c r="D8" s="11" t="n"/>
    </row>
    <row r="9" ht="19.5" customHeight="1">
      <c r="B9" s="12" t="inlineStr">
        <is>
          <t>Hypothekarzinssatz (% p.a.)</t>
        </is>
      </c>
      <c r="C9" s="13" t="n">
        <v>0.02</v>
      </c>
      <c r="D9" s="11" t="n"/>
    </row>
    <row r="10" ht="19.5" customHeight="1">
      <c r="B10" s="9" t="inlineStr">
        <is>
          <t>Jährliche Nettomieteinnahmen (CHF)</t>
        </is>
      </c>
      <c r="C10" s="10" t="n">
        <v>84000</v>
      </c>
      <c r="D10" s="11" t="n"/>
    </row>
    <row r="11" ht="19.5" customHeight="1">
      <c r="B11" s="12" t="inlineStr">
        <is>
          <t>Hausverwaltung (% der Mieteinnahmen)</t>
        </is>
      </c>
      <c r="C11" s="14" t="n">
        <v>0.06</v>
      </c>
      <c r="D11" s="11" t="n"/>
    </row>
    <row r="12" ht="19.5" customHeight="1">
      <c r="B12" s="9" t="inlineStr">
        <is>
          <t>Unterhalt &amp; Versicherungen (CHF/Jahr)</t>
        </is>
      </c>
      <c r="C12" s="10" t="n">
        <v>6000</v>
      </c>
      <c r="D12" s="11" t="n"/>
    </row>
    <row r="13" ht="19.5" customHeight="1">
      <c r="B13" s="12" t="inlineStr">
        <is>
          <t>Liegenschaftssteuern &amp; Sonstiges (CHF/Jahr)</t>
        </is>
      </c>
      <c r="C13" s="10" t="n">
        <v>2000</v>
      </c>
      <c r="D13" s="11" t="n"/>
    </row>
    <row r="14" ht="19.5" customHeight="1">
      <c r="B14" s="9" t="inlineStr">
        <is>
          <t>Leerstandsreserve (% der Mieteinnahmen)</t>
        </is>
      </c>
      <c r="C14" s="14" t="n">
        <v>0.02</v>
      </c>
      <c r="D14" s="11" t="n"/>
    </row>
    <row r="15" ht="19.5" customHeight="1">
      <c r="B15" s="12" t="inlineStr">
        <is>
          <t>Rückstellungen Sanierungen (% des Kaufpreises)</t>
        </is>
      </c>
      <c r="C15" s="14" t="n">
        <v>0.01</v>
      </c>
      <c r="D15" s="11" t="n"/>
    </row>
    <row r="16" ht="7.5" customHeight="1"/>
    <row r="17" ht="18" customHeight="1">
      <c r="B17" s="5" t="inlineStr">
        <is>
          <t>2  |  Zwischenberechnungen</t>
        </is>
      </c>
    </row>
    <row r="18" ht="19.5" customHeight="1">
      <c r="B18" s="15" t="inlineStr">
        <is>
          <t>Hypothekarzinsen p.a. (CHF)</t>
        </is>
      </c>
      <c r="C18" s="16">
        <f>C8*C9</f>
        <v/>
      </c>
      <c r="D18" s="11" t="n"/>
    </row>
    <row r="19" ht="19.5" customHeight="1">
      <c r="B19" s="15" t="inlineStr">
        <is>
          <t>Hausverwaltungskosten p.a. (CHF)</t>
        </is>
      </c>
      <c r="C19" s="16">
        <f>C10*C11</f>
        <v/>
      </c>
      <c r="D19" s="11" t="n"/>
    </row>
    <row r="20" ht="19.5" customHeight="1">
      <c r="B20" s="15" t="inlineStr">
        <is>
          <t>Leerstandsreserve p.a. (CHF)</t>
        </is>
      </c>
      <c r="C20" s="16">
        <f>C10*C14</f>
        <v/>
      </c>
      <c r="D20" s="11" t="n"/>
    </row>
    <row r="21" ht="19.5" customHeight="1">
      <c r="B21" s="15" t="inlineStr">
        <is>
          <t>Rückstellungen Sanierungen p.a. (CHF)</t>
        </is>
      </c>
      <c r="C21" s="16">
        <f>C6*C15</f>
        <v/>
      </c>
      <c r="D21" s="11" t="n"/>
    </row>
    <row r="22" ht="19.5" customHeight="1">
      <c r="B22" s="15" t="inlineStr">
        <is>
          <t>Gesamte laufende Kosten (CHF)</t>
        </is>
      </c>
      <c r="C22" s="16">
        <f>C19+C12+C13+C20</f>
        <v/>
      </c>
      <c r="D22" s="11" t="n"/>
    </row>
    <row r="23" ht="19.5" customHeight="1">
      <c r="B23" s="15" t="inlineStr">
        <is>
          <t>Gewinn vor Zins &amp; Rückstellungen (CHF)</t>
        </is>
      </c>
      <c r="C23" s="16">
        <f>C10-C22</f>
        <v/>
      </c>
      <c r="D23" s="11" t="n"/>
    </row>
    <row r="24" ht="19.5" customHeight="1">
      <c r="B24" s="15" t="inlineStr">
        <is>
          <t>Gewinn nach Zins (CHF)</t>
        </is>
      </c>
      <c r="C24" s="16">
        <f>C23-C18</f>
        <v/>
      </c>
      <c r="D24" s="11" t="n"/>
    </row>
    <row r="25" ht="19.5" customHeight="1">
      <c r="B25" s="15" t="inlineStr">
        <is>
          <t>Gewinn nach Zins &amp; Rückstellungen (CHF)</t>
        </is>
      </c>
      <c r="C25" s="16">
        <f>C24-C21</f>
        <v/>
      </c>
      <c r="D25" s="11" t="n"/>
    </row>
    <row r="26" ht="7.5" customHeight="1"/>
    <row r="27" ht="18" customHeight="1">
      <c r="B27" s="6" t="inlineStr">
        <is>
          <t>3  |  Renditekennzahlen</t>
        </is>
      </c>
    </row>
    <row r="28" ht="21.75" customHeight="1">
      <c r="B28" s="17" t="inlineStr">
        <is>
          <t>Bruttorendite</t>
        </is>
      </c>
      <c r="C28" s="18">
        <f>C10/C6</f>
        <v/>
      </c>
      <c r="D28" s="19" t="inlineStr">
        <is>
          <t>Mieteinnahmen ÷ Kaufpreis</t>
        </is>
      </c>
    </row>
    <row r="29" ht="21.75" customHeight="1">
      <c r="B29" s="17" t="inlineStr">
        <is>
          <t>Nettorendite</t>
        </is>
      </c>
      <c r="C29" s="18">
        <f>C23/C6</f>
        <v/>
      </c>
      <c r="D29" s="19" t="inlineStr">
        <is>
          <t>(Mieteinnahmen − lfd. Kosten) ÷ Kaufpreis</t>
        </is>
      </c>
    </row>
    <row r="30" ht="21.75" customHeight="1">
      <c r="B30" s="17" t="inlineStr">
        <is>
          <t>Netto-netto-Rendite</t>
        </is>
      </c>
      <c r="C30" s="18">
        <f>(C23-C21)/C6</f>
        <v/>
      </c>
      <c r="D30" s="19" t="inlineStr">
        <is>
          <t>(Netto − Rückstellungen) ÷ Kaufpreis</t>
        </is>
      </c>
    </row>
    <row r="31" ht="21.75" customHeight="1">
      <c r="B31" s="17" t="inlineStr">
        <is>
          <t>Eigenkapitalrendite</t>
        </is>
      </c>
      <c r="C31" s="18">
        <f>C24/C7</f>
        <v/>
      </c>
      <c r="D31" s="19" t="inlineStr">
        <is>
          <t>(Mieteinnahmen − Kosten − Zins) ÷ Eigenkapital</t>
        </is>
      </c>
    </row>
    <row r="32" ht="7.5" customHeight="1"/>
    <row r="33" ht="18" customHeight="1">
      <c r="B33" s="4" t="inlineStr">
        <is>
          <t>4  |  Rechtliche Grenze Nettorendite (BGer 4A_554/2019)</t>
        </is>
      </c>
    </row>
    <row r="34" ht="19.5" customHeight="1">
      <c r="B34" s="20" t="inlineStr">
        <is>
          <t>Referenzzinssatz (BWO, Stand 02.09.2026)</t>
        </is>
      </c>
      <c r="C34" s="21" t="n">
        <v>0.0125</v>
      </c>
      <c r="D34" s="22" t="inlineStr">
        <is>
          <t>unverändert 1,25 % – vierteljährlich prüfen</t>
        </is>
      </c>
    </row>
    <row r="35" ht="19.5" customHeight="1">
      <c r="B35" s="23" t="inlineStr">
        <is>
          <t>Maximal zulässige Nettorendite (Ref. + 2 PP)</t>
        </is>
      </c>
      <c r="C35" s="24">
        <f>C34+0.02</f>
        <v/>
      </c>
      <c r="D35" s="22" t="inlineStr">
        <is>
          <t>Bundesgerichtsurteil 4A_554/2019</t>
        </is>
      </c>
    </row>
    <row r="36" ht="19.5" customHeight="1">
      <c r="B36" s="12" t="inlineStr">
        <is>
          <t>Ihre Nettorendite zulässig?</t>
        </is>
      </c>
      <c r="C36" s="25">
        <f>IF(C29&lt;=C35,"✓ Innerhalb Grenze","⚠ Nettorendite übersteigt Grenze")</f>
        <v/>
      </c>
      <c r="D36" s="11" t="n"/>
    </row>
    <row r="37" ht="7.5" customHeight="1"/>
    <row r="38" ht="18" customHeight="1">
      <c r="B38" s="6" t="inlineStr">
        <is>
          <t>5  |  Markt-Benchmarks Schweiz (Bruttorendite)</t>
        </is>
      </c>
    </row>
    <row r="39" ht="18.75" customHeight="1">
      <c r="B39" s="12" t="inlineStr">
        <is>
          <t>Stadt (Zürich, Genf, Basel)</t>
        </is>
      </c>
      <c r="C39" s="26" t="inlineStr">
        <is>
          <t>2.5%–3.5%</t>
        </is>
      </c>
      <c r="D39" s="27" t="n"/>
    </row>
    <row r="40" ht="18.75" customHeight="1">
      <c r="B40" s="15" t="inlineStr">
        <is>
          <t>Agglomeration</t>
        </is>
      </c>
      <c r="C40" s="28" t="inlineStr">
        <is>
          <t>3.5%–4.5%</t>
        </is>
      </c>
      <c r="D40" s="11" t="n"/>
    </row>
    <row r="41" ht="18.75" customHeight="1">
      <c r="B41" s="12" t="inlineStr">
        <is>
          <t>Land / Peripherie</t>
        </is>
      </c>
      <c r="C41" s="26" t="inlineStr">
        <is>
          <t>4.5%–6.0%</t>
        </is>
      </c>
      <c r="D41" s="27" t="n"/>
    </row>
    <row r="42" ht="18.75" customHeight="1">
      <c r="B42" s="15" t="inlineStr">
        <is>
          <t>Eigentumswohnung zur Vermietung</t>
        </is>
      </c>
      <c r="C42" s="28" t="inlineStr">
        <is>
          <t>3.0%–4.5%</t>
        </is>
      </c>
      <c r="D42" s="11" t="n"/>
    </row>
    <row r="43" ht="18.75" customHeight="1">
      <c r="B43" s="12" t="inlineStr">
        <is>
          <t>Einfamilienhaus zur Vermietung</t>
        </is>
      </c>
      <c r="C43" s="26" t="inlineStr">
        <is>
          <t>2.0%–3.0%</t>
        </is>
      </c>
      <c r="D43" s="27" t="n"/>
    </row>
    <row r="44" ht="7.5" customHeight="1"/>
    <row r="45" ht="18" customHeight="1">
      <c r="B45" s="3" t="inlineStr">
        <is>
          <t>6  |  Hinweise &amp; Quellen</t>
        </is>
      </c>
    </row>
    <row r="46" ht="18" customHeight="1">
      <c r="B46" s="2" t="inlineStr">
        <is>
          <t>Blaue Felder = Ihre Eingaben (bitte anpassen)</t>
        </is>
      </c>
      <c r="C46" s="31" t="n"/>
      <c r="D46" s="31" t="n"/>
    </row>
    <row r="47" ht="18" customHeight="1">
      <c r="B47" s="2" t="inlineStr">
        <is>
          <t>Gelbe Felder = Referenzzinssatz vierteljährlich aktualisieren (BWO)</t>
        </is>
      </c>
      <c r="C47" s="31" t="n"/>
      <c r="D47" s="31" t="n"/>
    </row>
    <row r="48" ht="18" customHeight="1">
      <c r="B48" s="2" t="inlineStr">
        <is>
          <t>Quelle Rechtsgrenze: BGer 4A_554/2019 v. 26.10.2020 (Art. 269 OR)</t>
        </is>
      </c>
      <c r="C48" s="31" t="n"/>
      <c r="D48" s="31" t="n"/>
    </row>
    <row r="49" ht="18" customHeight="1">
      <c r="B49" s="1" t="inlineStr">
        <is>
          <t>Quelle Benchmarks: Marktdaten RealAdvisor (eigene Schätzung, Richtwerte)</t>
        </is>
      </c>
      <c r="C49" s="31" t="n"/>
      <c r="D49" s="31" t="n"/>
    </row>
    <row r="50" ht="18" customHeight="1">
      <c r="B50" s="1" t="inlineStr">
        <is>
          <t>Quelle Ref.-Zinssatz: www.bwo.admin.ch (Stand 02.09.2026: 1,25 %)</t>
        </is>
      </c>
      <c r="C50" s="31" t="n"/>
      <c r="D50" s="31" t="n"/>
    </row>
    <row r="51" ht="18" customHeight="1">
      <c r="B51" s="1" t="inlineStr">
        <is>
          <t>Dieses Tool ersetzt keine professionelle Bewertung.</t>
        </is>
      </c>
      <c r="C51" s="31" t="n"/>
      <c r="D51" s="31" t="n"/>
    </row>
    <row r="52" ht="18" customHeight="1">
      <c r="B52" s="29" t="inlineStr">
        <is>
          <t>Bewertung: https://realadvisor.ch/de/renditeliegenschaft-bewerten-online</t>
        </is>
      </c>
      <c r="C52" s="31" t="n"/>
      <c r="D52" s="31" t="n"/>
    </row>
    <row r="53" ht="12" customHeight="1"/>
    <row r="54" ht="18" customHeight="1">
      <c r="B54" s="6" t="inlineStr">
        <is>
          <t>7  |  Cashflow &amp; Amortisation</t>
        </is>
      </c>
    </row>
    <row r="55" ht="18" customHeight="1">
      <c r="B55" s="9" t="inlineStr">
        <is>
          <t>Amortisation 2. Hypothek (CHF/Jahr)</t>
        </is>
      </c>
      <c r="C55" s="10" t="n">
        <v>0</v>
      </c>
      <c r="D55" s="19" t="inlineStr">
        <is>
          <t>nur falls Belehnung &gt; 2/3 (sonst 0)</t>
        </is>
      </c>
    </row>
    <row r="56" ht="18" customHeight="1">
      <c r="B56" s="15" t="inlineStr">
        <is>
          <t>Cashflow vor Steuern (CHF)</t>
        </is>
      </c>
      <c r="C56" s="16">
        <f>C24-C55</f>
        <v/>
      </c>
      <c r="D56" s="19" t="inlineStr">
        <is>
          <t>Gewinn nach Zins − Amortisation</t>
        </is>
      </c>
    </row>
    <row r="57" ht="18" customHeight="1">
      <c r="B57" s="15" t="inlineStr">
        <is>
          <t>Cashflow nach Rückstellungen (CHF)</t>
        </is>
      </c>
      <c r="C57" s="16">
        <f>C25-C55</f>
        <v/>
      </c>
      <c r="D57" s="19" t="inlineStr">
        <is>
          <t>(Netto-netto-Gewinn − Amortisation)</t>
        </is>
      </c>
    </row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</sheetData>
  <mergeCells count="15">
    <mergeCell ref="B33:D33"/>
    <mergeCell ref="B3:D3"/>
    <mergeCell ref="B5:D5"/>
    <mergeCell ref="B45:D45"/>
    <mergeCell ref="B46:D46"/>
    <mergeCell ref="B49:D49"/>
    <mergeCell ref="B50:D50"/>
    <mergeCell ref="B17:D17"/>
    <mergeCell ref="B2:D2"/>
    <mergeCell ref="B27:D27"/>
    <mergeCell ref="B52:D52"/>
    <mergeCell ref="B38:D38"/>
    <mergeCell ref="B51:D51"/>
    <mergeCell ref="B47:D47"/>
    <mergeCell ref="B48:D48"/>
  </mergeCells>
  <pageMargins left="0.75" right="0.75" top="1" bottom="1" header="0.511811023622047" footer="0.511811023622047"/>
  <pageSetup orientation="portrait" horizontalDpi="300" verticalDpi="300"/>
  <drawing xmlns:r="http://schemas.openxmlformats.org/officeDocument/2006/relationships" r:id="rId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2026-05-28T03:12:19Z</dcterms:created>
  <dcterms:modified xmlns:dcterms="http://purl.org/dc/terms/" xmlns:xsi="http://www.w3.org/2001/XMLSchema-instance" xsi:type="dcterms:W3CDTF">2026-10-21T12:48:12Z</dcterms:modified>
  <cp:lastModifiedBy>Yassin Stotz</cp:lastModifiedBy>
  <cp:revision>0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aude.handoff">
    <vt:lpwstr>_8czpktisNQvmAsBEPdndkJ8KD6A74jSkEb-v33vLcA</vt:lpwstr>
  </property>
</Properties>
</file>